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9320" windowHeight="15000"/>
  </bookViews>
  <sheets>
    <sheet name="меню" sheetId="2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2"/>
  <c r="A195"/>
  <c r="L193"/>
  <c r="L194" s="1"/>
  <c r="J193"/>
  <c r="J194" s="1"/>
  <c r="I193"/>
  <c r="I194" s="1"/>
  <c r="H193"/>
  <c r="H194" s="1"/>
  <c r="G193"/>
  <c r="G194" s="1"/>
  <c r="F193"/>
  <c r="F194" s="1"/>
  <c r="B185"/>
  <c r="A185"/>
  <c r="L184"/>
  <c r="J184"/>
  <c r="I184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I195" l="1"/>
  <c r="I176"/>
  <c r="I196" s="1"/>
  <c r="G43"/>
  <c r="J195"/>
  <c r="J196" s="1"/>
  <c r="L195"/>
  <c r="L196" s="1"/>
  <c r="F195"/>
  <c r="F196" s="1"/>
  <c r="G195"/>
  <c r="G196" s="1"/>
  <c r="H196"/>
</calcChain>
</file>

<file path=xl/sharedStrings.xml><?xml version="1.0" encoding="utf-8"?>
<sst xmlns="http://schemas.openxmlformats.org/spreadsheetml/2006/main" count="289" uniqueCount="89">
  <si>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</si>
  <si>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</si>
  <si>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</si>
  <si>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</si>
  <si>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</si>
  <si>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</si>
  <si>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</si>
  <si>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</si>
  <si>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</si>
  <si>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</si>
  <si>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</si>
  <si>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</si>
  <si>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</si>
  <si>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</si>
  <si>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</si>
  <si>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</si>
  <si>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</si>
  <si>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</si>
  <si>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</si>
  <si>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</si>
  <si>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</si>
  <si>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</si>
  <si>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</si>
  <si>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</si>
  <si>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</si>
  <si>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</si>
  <si>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</si>
  <si>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</si>
  <si>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</si>
  <si>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</si>
  <si>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</si>
  <si>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</si>
  <si>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</si>
  <si>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</si>
  <si>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</si>
  <si>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</si>
  <si>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</si>
  <si>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</si>
  <si>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</si>
  <si>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Картофельное пюре</t>
  </si>
  <si>
    <t>№ 447/2003</t>
  </si>
  <si>
    <t xml:space="preserve">сладкое </t>
  </si>
  <si>
    <t>ТУ</t>
  </si>
  <si>
    <t>№330/2003</t>
  </si>
  <si>
    <t>№433/2003</t>
  </si>
  <si>
    <t>18/2016г.</t>
  </si>
  <si>
    <t>№ 443/2003</t>
  </si>
  <si>
    <t>№14/2003</t>
  </si>
  <si>
    <t xml:space="preserve">Чай с сахаром </t>
  </si>
  <si>
    <t>№403/1995</t>
  </si>
  <si>
    <t>№80/2003</t>
  </si>
  <si>
    <t xml:space="preserve">Кондитерское изделие </t>
  </si>
  <si>
    <t>№416/1995</t>
  </si>
  <si>
    <t>№18/2016</t>
  </si>
  <si>
    <t>№323/2003</t>
  </si>
  <si>
    <t>хол.блюдо</t>
  </si>
  <si>
    <t>сладкое</t>
  </si>
  <si>
    <t>МБОУСОШ№7</t>
  </si>
  <si>
    <t>№445/2003</t>
  </si>
  <si>
    <t xml:space="preserve"> Каша  Гречневая рассыпчатая </t>
  </si>
  <si>
    <t>№ 155/2003</t>
  </si>
  <si>
    <t>№385/2003</t>
  </si>
  <si>
    <t xml:space="preserve">Макаронные изделия  отварные </t>
  </si>
  <si>
    <t xml:space="preserve">Каша вязкая  молочная пшенная  </t>
  </si>
  <si>
    <t xml:space="preserve">Сыр порционный </t>
  </si>
  <si>
    <t xml:space="preserve">Хлеб из муки пшеничной </t>
  </si>
  <si>
    <t xml:space="preserve">Котлета мясная </t>
  </si>
  <si>
    <t>Огурец свежий</t>
  </si>
  <si>
    <t>№12/2003</t>
  </si>
  <si>
    <t xml:space="preserve">Компот из изюма </t>
  </si>
  <si>
    <t xml:space="preserve">Гуляш </t>
  </si>
  <si>
    <t>№357/2003</t>
  </si>
  <si>
    <t xml:space="preserve">Сырники  с молоком сгущенным </t>
  </si>
  <si>
    <t xml:space="preserve">Фрукты свежие </t>
  </si>
  <si>
    <t>338/2005</t>
  </si>
  <si>
    <t>Каша молочная рисовая(жидкая)</t>
  </si>
  <si>
    <t>Компот из свежих  яблок</t>
  </si>
  <si>
    <t>№394/2003</t>
  </si>
  <si>
    <t xml:space="preserve">Помидор натуральный </t>
  </si>
  <si>
    <t xml:space="preserve">сладое </t>
  </si>
  <si>
    <t xml:space="preserve">Плов со свининой </t>
  </si>
  <si>
    <t xml:space="preserve">Кондитеоское изделие </t>
  </si>
  <si>
    <t>ту</t>
  </si>
  <si>
    <t xml:space="preserve">Блины с повидлом </t>
  </si>
  <si>
    <t>№267/2011</t>
  </si>
  <si>
    <t>Кофейный напиток с молоком</t>
  </si>
  <si>
    <t>№422/2003</t>
  </si>
  <si>
    <t>№536/2005</t>
  </si>
  <si>
    <t xml:space="preserve">Сосиски(сардельки) отварные </t>
  </si>
</sst>
</file>

<file path=xl/styles.xml><?xml version="1.0" encoding="utf-8"?>
<styleSheet xmlns="http://schemas.openxmlformats.org/spreadsheetml/2006/main">
  <numFmts count="1">
    <numFmt numFmtId="164" formatCode="0.000"/>
  </numFmts>
  <fonts count="18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 Cyr"/>
      <charset val="204"/>
    </font>
    <font>
      <sz val="10"/>
      <color indexed="8"/>
      <name val="Calibri"/>
      <family val="2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3" borderId="2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164" fontId="0" fillId="4" borderId="3" xfId="0" applyNumberFormat="1" applyFill="1" applyBorder="1" applyAlignment="1" applyProtection="1">
      <alignment horizontal="center"/>
      <protection locked="0"/>
    </xf>
    <xf numFmtId="164" fontId="0" fillId="4" borderId="23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Protection="1">
      <protection locked="0"/>
    </xf>
    <xf numFmtId="164" fontId="0" fillId="4" borderId="2" xfId="0" applyNumberFormat="1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0" fontId="0" fillId="4" borderId="3" xfId="0" applyFill="1" applyBorder="1" applyProtection="1">
      <protection locked="0"/>
    </xf>
    <xf numFmtId="0" fontId="16" fillId="4" borderId="2" xfId="0" applyFont="1" applyFill="1" applyBorder="1" applyAlignment="1" applyProtection="1">
      <alignment horizontal="left"/>
      <protection locked="0"/>
    </xf>
    <xf numFmtId="0" fontId="0" fillId="4" borderId="1" xfId="0" applyFill="1" applyBorder="1" applyProtection="1">
      <protection locked="0"/>
    </xf>
    <xf numFmtId="0" fontId="6" fillId="0" borderId="2" xfId="0" applyFont="1" applyBorder="1" applyAlignment="1" applyProtection="1">
      <alignment vertical="top" wrapText="1"/>
      <protection locked="0"/>
    </xf>
    <xf numFmtId="0" fontId="6" fillId="0" borderId="2" xfId="0" applyFont="1" applyBorder="1" applyAlignment="1" applyProtection="1">
      <alignment horizontal="center" vertical="top" wrapText="1"/>
      <protection locked="0"/>
    </xf>
    <xf numFmtId="0" fontId="6" fillId="0" borderId="17" xfId="0" applyFont="1" applyBorder="1" applyAlignment="1" applyProtection="1">
      <alignment horizontal="center" vertical="top"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164" fontId="0" fillId="4" borderId="1" xfId="0" applyNumberFormat="1" applyFill="1" applyBorder="1" applyAlignment="1" applyProtection="1">
      <alignment horizontal="center"/>
      <protection locked="0"/>
    </xf>
    <xf numFmtId="164" fontId="0" fillId="4" borderId="15" xfId="0" applyNumberForma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Protection="1">
      <protection locked="0"/>
    </xf>
    <xf numFmtId="164" fontId="17" fillId="4" borderId="1" xfId="0" applyNumberFormat="1" applyFont="1" applyFill="1" applyBorder="1" applyAlignment="1" applyProtection="1">
      <alignment horizontal="center"/>
      <protection locked="0"/>
    </xf>
    <xf numFmtId="164" fontId="17" fillId="4" borderId="15" xfId="0" applyNumberFormat="1" applyFont="1" applyFill="1" applyBorder="1" applyAlignment="1" applyProtection="1">
      <alignment horizontal="center"/>
      <protection locked="0"/>
    </xf>
    <xf numFmtId="164" fontId="0" fillId="4" borderId="17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left"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topLeftCell="A64" zoomScaleNormal="100" workbookViewId="0">
      <selection activeCell="K82" sqref="K8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4" t="s">
        <v>57</v>
      </c>
      <c r="D1" s="85"/>
      <c r="E1" s="85"/>
      <c r="F1" s="12" t="s">
        <v>16</v>
      </c>
      <c r="G1" s="2" t="s">
        <v>17</v>
      </c>
      <c r="H1" s="86"/>
      <c r="I1" s="86"/>
      <c r="J1" s="86"/>
      <c r="K1" s="86"/>
    </row>
    <row r="2" spans="1:12" ht="18">
      <c r="A2" s="35" t="s">
        <v>6</v>
      </c>
      <c r="C2" s="2"/>
      <c r="G2" s="2" t="s">
        <v>18</v>
      </c>
      <c r="H2" s="86"/>
      <c r="I2" s="86"/>
      <c r="J2" s="86"/>
      <c r="K2" s="8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1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6.25" thickBot="1">
      <c r="A6" s="20">
        <v>1</v>
      </c>
      <c r="B6" s="21">
        <v>1</v>
      </c>
      <c r="C6" s="22" t="s">
        <v>20</v>
      </c>
      <c r="D6" s="5" t="s">
        <v>21</v>
      </c>
      <c r="E6" s="39" t="s">
        <v>62</v>
      </c>
      <c r="F6" s="40">
        <v>150</v>
      </c>
      <c r="G6" s="50">
        <v>5.4749999999999996</v>
      </c>
      <c r="H6" s="50">
        <v>4.9800000000000004</v>
      </c>
      <c r="I6" s="50">
        <v>34.875</v>
      </c>
      <c r="J6" s="40">
        <v>211.5</v>
      </c>
      <c r="K6" s="41" t="s">
        <v>40</v>
      </c>
      <c r="L6" s="40">
        <v>19.52</v>
      </c>
    </row>
    <row r="7" spans="1:12" ht="30">
      <c r="A7" s="23"/>
      <c r="B7" s="15"/>
      <c r="C7" s="11"/>
      <c r="D7" s="66" t="s">
        <v>21</v>
      </c>
      <c r="E7" s="80" t="s">
        <v>88</v>
      </c>
      <c r="F7" s="50">
        <v>60</v>
      </c>
      <c r="G7" s="50">
        <v>6.24</v>
      </c>
      <c r="H7" s="50">
        <v>12</v>
      </c>
      <c r="I7" s="50">
        <v>12.72</v>
      </c>
      <c r="J7" s="50">
        <v>134.4</v>
      </c>
      <c r="K7" s="80" t="s">
        <v>87</v>
      </c>
      <c r="L7" s="43">
        <v>32.57</v>
      </c>
    </row>
    <row r="8" spans="1:12" ht="25.5">
      <c r="A8" s="23"/>
      <c r="B8" s="15"/>
      <c r="C8" s="11"/>
      <c r="D8" s="7" t="s">
        <v>22</v>
      </c>
      <c r="E8" s="63" t="s">
        <v>48</v>
      </c>
      <c r="F8" s="50">
        <v>215</v>
      </c>
      <c r="G8" s="50">
        <v>0.02</v>
      </c>
      <c r="H8" s="50">
        <v>0.05</v>
      </c>
      <c r="I8" s="50">
        <v>15.01</v>
      </c>
      <c r="J8" s="43">
        <v>57</v>
      </c>
      <c r="K8" s="44" t="s">
        <v>44</v>
      </c>
      <c r="L8" s="43">
        <v>3.31</v>
      </c>
    </row>
    <row r="9" spans="1:12" ht="15">
      <c r="A9" s="23"/>
      <c r="B9" s="15"/>
      <c r="C9" s="11"/>
      <c r="D9" s="7" t="s">
        <v>23</v>
      </c>
      <c r="E9" s="42" t="s">
        <v>65</v>
      </c>
      <c r="F9" s="50">
        <v>20</v>
      </c>
      <c r="G9" s="50">
        <v>1.5</v>
      </c>
      <c r="H9" s="50">
        <v>1.1599999999999999</v>
      </c>
      <c r="I9" s="50">
        <v>10.6</v>
      </c>
      <c r="J9" s="43">
        <v>54</v>
      </c>
      <c r="K9" s="44" t="s">
        <v>53</v>
      </c>
      <c r="L9" s="43">
        <v>2.36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.75" thickBot="1">
      <c r="A11" s="23"/>
      <c r="B11" s="15"/>
      <c r="C11" s="11"/>
      <c r="D11" s="6" t="s">
        <v>41</v>
      </c>
      <c r="E11" s="42" t="s">
        <v>51</v>
      </c>
      <c r="F11" s="43">
        <v>60</v>
      </c>
      <c r="G11" s="52">
        <v>4.08</v>
      </c>
      <c r="H11" s="52">
        <v>3.18</v>
      </c>
      <c r="I11" s="53">
        <v>43.92</v>
      </c>
      <c r="J11" s="52">
        <v>221.46</v>
      </c>
      <c r="K11" s="44" t="s">
        <v>42</v>
      </c>
      <c r="L11" s="43">
        <v>15.96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505</v>
      </c>
      <c r="G13" s="19">
        <f t="shared" ref="G13:J13" si="0">SUM(G6:G12)</f>
        <v>17.314999999999998</v>
      </c>
      <c r="H13" s="19">
        <f t="shared" si="0"/>
        <v>21.37</v>
      </c>
      <c r="I13" s="19">
        <f t="shared" si="0"/>
        <v>117.125</v>
      </c>
      <c r="J13" s="19">
        <f t="shared" si="0"/>
        <v>678.36</v>
      </c>
      <c r="K13" s="25"/>
      <c r="L13" s="19">
        <f t="shared" ref="L13" si="1">SUM(L6:L12)</f>
        <v>73.72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81" t="s">
        <v>4</v>
      </c>
      <c r="D24" s="82"/>
      <c r="E24" s="31"/>
      <c r="F24" s="32">
        <f>F13+F23</f>
        <v>505</v>
      </c>
      <c r="G24" s="32">
        <f t="shared" ref="G24:J24" si="4">G13+G23</f>
        <v>17.314999999999998</v>
      </c>
      <c r="H24" s="32">
        <f t="shared" si="4"/>
        <v>21.37</v>
      </c>
      <c r="I24" s="32">
        <f t="shared" si="4"/>
        <v>117.125</v>
      </c>
      <c r="J24" s="32">
        <f t="shared" si="4"/>
        <v>678.36</v>
      </c>
      <c r="K24" s="32"/>
      <c r="L24" s="32">
        <f t="shared" ref="L24" si="5">L13+L23</f>
        <v>73.72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70" t="s">
        <v>63</v>
      </c>
      <c r="F25" s="50">
        <v>160</v>
      </c>
      <c r="G25" s="71">
        <v>6.55</v>
      </c>
      <c r="H25" s="71">
        <v>10.24</v>
      </c>
      <c r="I25" s="72">
        <v>33.97</v>
      </c>
      <c r="J25" s="71">
        <v>254.4</v>
      </c>
      <c r="K25" s="59" t="s">
        <v>54</v>
      </c>
      <c r="L25" s="40">
        <v>19.72</v>
      </c>
    </row>
    <row r="26" spans="1:12" ht="15">
      <c r="A26" s="14"/>
      <c r="B26" s="15"/>
      <c r="C26" s="11"/>
      <c r="D26" s="6"/>
      <c r="E26" s="73" t="s">
        <v>64</v>
      </c>
      <c r="F26" s="50">
        <v>25</v>
      </c>
      <c r="G26" s="50">
        <v>4.7910000000000004</v>
      </c>
      <c r="H26" s="50">
        <v>6.05</v>
      </c>
      <c r="I26" s="50">
        <v>0</v>
      </c>
      <c r="J26" s="50">
        <v>75</v>
      </c>
      <c r="K26" s="44" t="s">
        <v>50</v>
      </c>
      <c r="L26" s="43">
        <v>25.5</v>
      </c>
    </row>
    <row r="27" spans="1:12" ht="25.5">
      <c r="A27" s="14"/>
      <c r="B27" s="15"/>
      <c r="C27" s="11"/>
      <c r="D27" s="7" t="s">
        <v>22</v>
      </c>
      <c r="E27" s="63" t="s">
        <v>48</v>
      </c>
      <c r="F27" s="50">
        <v>215</v>
      </c>
      <c r="G27" s="50">
        <v>0.02</v>
      </c>
      <c r="H27" s="50">
        <v>0.05</v>
      </c>
      <c r="I27" s="50">
        <v>15.01</v>
      </c>
      <c r="J27" s="50">
        <v>57</v>
      </c>
      <c r="K27" s="44" t="s">
        <v>44</v>
      </c>
      <c r="L27" s="43">
        <v>3.84</v>
      </c>
    </row>
    <row r="28" spans="1:12" ht="15">
      <c r="A28" s="14"/>
      <c r="B28" s="15"/>
      <c r="C28" s="11"/>
      <c r="D28" s="7" t="s">
        <v>23</v>
      </c>
      <c r="E28" s="42" t="s">
        <v>65</v>
      </c>
      <c r="F28" s="50">
        <v>40</v>
      </c>
      <c r="G28" s="50">
        <v>3</v>
      </c>
      <c r="H28" s="50">
        <v>2.3199999999999998</v>
      </c>
      <c r="I28" s="50">
        <v>21.2</v>
      </c>
      <c r="J28" s="50">
        <v>108</v>
      </c>
      <c r="K28" s="44" t="s">
        <v>45</v>
      </c>
      <c r="L28" s="43">
        <v>5.09</v>
      </c>
    </row>
    <row r="29" spans="1:12" ht="15">
      <c r="A29" s="14"/>
      <c r="B29" s="15"/>
      <c r="C29" s="11"/>
      <c r="D29" s="7" t="s">
        <v>24</v>
      </c>
      <c r="E29" s="67"/>
      <c r="F29" s="50"/>
      <c r="G29" s="50"/>
      <c r="H29" s="50"/>
      <c r="I29" s="50"/>
      <c r="J29" s="50"/>
      <c r="K29" s="44"/>
      <c r="L29" s="43"/>
    </row>
    <row r="30" spans="1:12" ht="15.75" thickBot="1">
      <c r="A30" s="14"/>
      <c r="B30" s="15"/>
      <c r="C30" s="11"/>
      <c r="D30" s="68" t="s">
        <v>41</v>
      </c>
      <c r="E30" s="42" t="s">
        <v>51</v>
      </c>
      <c r="F30" s="43">
        <v>60</v>
      </c>
      <c r="G30" s="52">
        <v>3.25</v>
      </c>
      <c r="H30" s="52">
        <v>7.25</v>
      </c>
      <c r="I30" s="53">
        <v>35.950000000000003</v>
      </c>
      <c r="J30" s="52">
        <v>144</v>
      </c>
      <c r="K30" s="44" t="s">
        <v>42</v>
      </c>
      <c r="L30" s="43">
        <v>20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:L32" si="6">SUM(G25:G31)</f>
        <v>17.611000000000001</v>
      </c>
      <c r="H32" s="19">
        <f t="shared" si="6"/>
        <v>25.91</v>
      </c>
      <c r="I32" s="19">
        <f t="shared" si="6"/>
        <v>106.13</v>
      </c>
      <c r="J32" s="19">
        <f t="shared" si="6"/>
        <v>638.4</v>
      </c>
      <c r="K32" s="25"/>
      <c r="L32" s="19">
        <f t="shared" si="6"/>
        <v>74.150000000000006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:L42" si="7">SUM(G33:G41)</f>
        <v>0</v>
      </c>
      <c r="H42" s="19">
        <f t="shared" si="7"/>
        <v>0</v>
      </c>
      <c r="I42" s="19">
        <f t="shared" si="7"/>
        <v>0</v>
      </c>
      <c r="J42" s="19">
        <f t="shared" si="7"/>
        <v>0</v>
      </c>
      <c r="K42" s="25"/>
      <c r="L42" s="19">
        <f t="shared" si="7"/>
        <v>0</v>
      </c>
    </row>
    <row r="43" spans="1:12" ht="15.75" customHeight="1" thickBot="1">
      <c r="A43" s="33">
        <f>A25</f>
        <v>1</v>
      </c>
      <c r="B43" s="33">
        <f>B25</f>
        <v>2</v>
      </c>
      <c r="C43" s="81" t="s">
        <v>4</v>
      </c>
      <c r="D43" s="82"/>
      <c r="E43" s="31"/>
      <c r="F43" s="32">
        <f>F32+F42</f>
        <v>500</v>
      </c>
      <c r="G43" s="32">
        <f t="shared" ref="G43:L43" si="8">G32+G42</f>
        <v>17.611000000000001</v>
      </c>
      <c r="H43" s="32">
        <f t="shared" si="8"/>
        <v>25.91</v>
      </c>
      <c r="I43" s="32">
        <f t="shared" si="8"/>
        <v>106.13</v>
      </c>
      <c r="J43" s="32">
        <f t="shared" si="8"/>
        <v>638.4</v>
      </c>
      <c r="K43" s="32"/>
      <c r="L43" s="32">
        <f t="shared" si="8"/>
        <v>74.150000000000006</v>
      </c>
    </row>
    <row r="44" spans="1:12" ht="15.75" thickBot="1">
      <c r="A44" s="20">
        <v>1</v>
      </c>
      <c r="B44" s="21">
        <v>3</v>
      </c>
      <c r="C44" s="22" t="s">
        <v>20</v>
      </c>
      <c r="D44" s="5" t="s">
        <v>21</v>
      </c>
      <c r="E44" s="64" t="s">
        <v>39</v>
      </c>
      <c r="F44" s="50">
        <v>150</v>
      </c>
      <c r="G44" s="50">
        <v>3.24</v>
      </c>
      <c r="H44" s="50">
        <v>5.5949999999999998</v>
      </c>
      <c r="I44" s="50">
        <v>22.05</v>
      </c>
      <c r="J44" s="50">
        <v>173.04</v>
      </c>
      <c r="K44" s="59" t="s">
        <v>46</v>
      </c>
      <c r="L44" s="40">
        <v>26.79</v>
      </c>
    </row>
    <row r="45" spans="1:12" ht="15">
      <c r="A45" s="23"/>
      <c r="B45" s="15"/>
      <c r="C45" s="11"/>
      <c r="D45" s="6" t="s">
        <v>21</v>
      </c>
      <c r="E45" s="64" t="s">
        <v>66</v>
      </c>
      <c r="F45" s="50">
        <v>50</v>
      </c>
      <c r="G45" s="71">
        <v>8.1</v>
      </c>
      <c r="H45" s="71">
        <v>24.2</v>
      </c>
      <c r="I45" s="72">
        <v>8.1</v>
      </c>
      <c r="J45" s="71">
        <v>314.5</v>
      </c>
      <c r="K45" s="59" t="s">
        <v>52</v>
      </c>
      <c r="L45" s="43">
        <v>23.25</v>
      </c>
    </row>
    <row r="46" spans="1:12" ht="25.5">
      <c r="A46" s="23"/>
      <c r="B46" s="15"/>
      <c r="C46" s="11"/>
      <c r="D46" s="7" t="s">
        <v>22</v>
      </c>
      <c r="E46" s="63" t="s">
        <v>48</v>
      </c>
      <c r="F46" s="50">
        <v>215</v>
      </c>
      <c r="G46" s="50">
        <v>0.02</v>
      </c>
      <c r="H46" s="50">
        <v>0.05</v>
      </c>
      <c r="I46" s="50">
        <v>15.01</v>
      </c>
      <c r="J46" s="50">
        <v>57</v>
      </c>
      <c r="K46" s="44" t="s">
        <v>44</v>
      </c>
      <c r="L46" s="43">
        <v>3.36</v>
      </c>
    </row>
    <row r="47" spans="1:12" ht="15">
      <c r="A47" s="23"/>
      <c r="B47" s="15"/>
      <c r="C47" s="11"/>
      <c r="D47" s="7" t="s">
        <v>23</v>
      </c>
      <c r="E47" s="42" t="s">
        <v>65</v>
      </c>
      <c r="F47" s="50">
        <v>40</v>
      </c>
      <c r="G47" s="50">
        <v>3</v>
      </c>
      <c r="H47" s="50">
        <v>2.3199999999999998</v>
      </c>
      <c r="I47" s="50">
        <v>21.2</v>
      </c>
      <c r="J47" s="50">
        <v>108</v>
      </c>
      <c r="K47" s="44" t="s">
        <v>45</v>
      </c>
      <c r="L47" s="43">
        <v>5.09</v>
      </c>
    </row>
    <row r="48" spans="1:12" ht="15">
      <c r="A48" s="23"/>
      <c r="B48" s="15"/>
      <c r="C48" s="11"/>
      <c r="D48" s="7" t="s">
        <v>24</v>
      </c>
      <c r="E48" s="50"/>
      <c r="F48" s="50"/>
      <c r="G48" s="50"/>
      <c r="H48" s="50"/>
      <c r="I48" s="50"/>
      <c r="J48" s="50"/>
      <c r="K48" s="44"/>
      <c r="L48" s="43"/>
    </row>
    <row r="49" spans="1:12" ht="15.75" thickBot="1">
      <c r="A49" s="23"/>
      <c r="B49" s="15"/>
      <c r="C49" s="11"/>
      <c r="D49" s="6"/>
      <c r="E49" s="73" t="s">
        <v>67</v>
      </c>
      <c r="F49" s="43">
        <v>45</v>
      </c>
      <c r="G49" s="52">
        <v>0.36</v>
      </c>
      <c r="H49" s="52">
        <v>4.4999999999999998E-2</v>
      </c>
      <c r="I49" s="53">
        <v>1.17</v>
      </c>
      <c r="J49" s="52">
        <v>6.3</v>
      </c>
      <c r="K49" s="54" t="s">
        <v>68</v>
      </c>
      <c r="L49" s="43">
        <v>20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:L51" si="9">SUM(G44:G50)</f>
        <v>14.719999999999999</v>
      </c>
      <c r="H51" s="19">
        <f t="shared" si="9"/>
        <v>32.21</v>
      </c>
      <c r="I51" s="19">
        <f t="shared" si="9"/>
        <v>67.53</v>
      </c>
      <c r="J51" s="19">
        <f t="shared" si="9"/>
        <v>658.83999999999992</v>
      </c>
      <c r="K51" s="25"/>
      <c r="L51" s="19">
        <f t="shared" si="9"/>
        <v>78.489999999999995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:L61" si="10">SUM(G52:G60)</f>
        <v>0</v>
      </c>
      <c r="H61" s="19">
        <f t="shared" si="10"/>
        <v>0</v>
      </c>
      <c r="I61" s="19">
        <f t="shared" si="10"/>
        <v>0</v>
      </c>
      <c r="J61" s="19">
        <f t="shared" si="10"/>
        <v>0</v>
      </c>
      <c r="K61" s="25"/>
      <c r="L61" s="19">
        <f t="shared" si="10"/>
        <v>0</v>
      </c>
    </row>
    <row r="62" spans="1:12" ht="15.75" customHeight="1" thickBot="1">
      <c r="A62" s="29">
        <f>A44</f>
        <v>1</v>
      </c>
      <c r="B62" s="30">
        <f>B44</f>
        <v>3</v>
      </c>
      <c r="C62" s="81" t="s">
        <v>4</v>
      </c>
      <c r="D62" s="82"/>
      <c r="E62" s="31"/>
      <c r="F62" s="32">
        <f>F51+F61</f>
        <v>500</v>
      </c>
      <c r="G62" s="32">
        <f t="shared" ref="G62:L62" si="11">G51+G61</f>
        <v>14.719999999999999</v>
      </c>
      <c r="H62" s="32">
        <f t="shared" si="11"/>
        <v>32.21</v>
      </c>
      <c r="I62" s="32">
        <f t="shared" si="11"/>
        <v>67.53</v>
      </c>
      <c r="J62" s="32">
        <f t="shared" si="11"/>
        <v>658.83999999999992</v>
      </c>
      <c r="K62" s="32"/>
      <c r="L62" s="32">
        <f t="shared" si="11"/>
        <v>78.489999999999995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63" t="s">
        <v>70</v>
      </c>
      <c r="F63" s="50">
        <v>95</v>
      </c>
      <c r="G63" s="50">
        <v>12.45</v>
      </c>
      <c r="H63" s="50">
        <v>27.93</v>
      </c>
      <c r="I63" s="50">
        <v>3.71</v>
      </c>
      <c r="J63" s="50">
        <v>316.35000000000002</v>
      </c>
      <c r="K63" s="54" t="s">
        <v>60</v>
      </c>
      <c r="L63" s="40">
        <v>36</v>
      </c>
    </row>
    <row r="64" spans="1:12" ht="15">
      <c r="A64" s="23"/>
      <c r="B64" s="15"/>
      <c r="C64" s="11"/>
      <c r="D64" s="6" t="s">
        <v>21</v>
      </c>
      <c r="E64" s="54" t="s">
        <v>59</v>
      </c>
      <c r="F64" s="50">
        <v>150</v>
      </c>
      <c r="G64" s="50">
        <v>7.46</v>
      </c>
      <c r="H64" s="50">
        <v>5.61</v>
      </c>
      <c r="I64" s="50">
        <v>35.840000000000003</v>
      </c>
      <c r="J64" s="50">
        <v>230.45</v>
      </c>
      <c r="K64" s="54" t="s">
        <v>58</v>
      </c>
      <c r="L64" s="43">
        <v>12.99</v>
      </c>
    </row>
    <row r="65" spans="1:12" ht="15.75" thickBot="1">
      <c r="A65" s="23"/>
      <c r="B65" s="15"/>
      <c r="C65" s="11"/>
      <c r="D65" s="7" t="s">
        <v>22</v>
      </c>
      <c r="E65" s="73" t="s">
        <v>69</v>
      </c>
      <c r="F65" s="50">
        <v>215</v>
      </c>
      <c r="G65" s="50">
        <v>0.41</v>
      </c>
      <c r="H65" s="50">
        <v>0</v>
      </c>
      <c r="I65" s="50">
        <v>25.16</v>
      </c>
      <c r="J65" s="50">
        <v>98</v>
      </c>
      <c r="K65" s="54" t="s">
        <v>61</v>
      </c>
      <c r="L65" s="43">
        <v>10.81</v>
      </c>
    </row>
    <row r="66" spans="1:12" ht="15">
      <c r="A66" s="23"/>
      <c r="B66" s="15"/>
      <c r="C66" s="11"/>
      <c r="D66" s="7" t="s">
        <v>23</v>
      </c>
      <c r="E66" s="42" t="s">
        <v>65</v>
      </c>
      <c r="F66" s="50">
        <v>40</v>
      </c>
      <c r="G66" s="50">
        <v>3</v>
      </c>
      <c r="H66" s="50">
        <v>2.3199999999999998</v>
      </c>
      <c r="I66" s="50">
        <v>21.2</v>
      </c>
      <c r="J66" s="50">
        <v>108</v>
      </c>
      <c r="K66" s="59" t="s">
        <v>45</v>
      </c>
      <c r="L66" s="43">
        <v>5.09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.75" thickBot="1">
      <c r="A68" s="23"/>
      <c r="B68" s="15"/>
      <c r="C68" s="11"/>
      <c r="D68" s="6"/>
      <c r="E68" s="42"/>
      <c r="F68" s="43"/>
      <c r="G68" s="52"/>
      <c r="H68" s="52"/>
      <c r="I68" s="53"/>
      <c r="J68" s="52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:L70" si="12">SUM(G63:G69)</f>
        <v>23.32</v>
      </c>
      <c r="H70" s="19">
        <f t="shared" si="12"/>
        <v>35.86</v>
      </c>
      <c r="I70" s="19">
        <f t="shared" si="12"/>
        <v>85.910000000000011</v>
      </c>
      <c r="J70" s="19">
        <f t="shared" si="12"/>
        <v>752.8</v>
      </c>
      <c r="K70" s="25"/>
      <c r="L70" s="19">
        <f t="shared" si="12"/>
        <v>64.89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:L80" si="13">SUM(G71:G79)</f>
        <v>0</v>
      </c>
      <c r="H80" s="19">
        <f t="shared" si="13"/>
        <v>0</v>
      </c>
      <c r="I80" s="19">
        <f t="shared" si="13"/>
        <v>0</v>
      </c>
      <c r="J80" s="19">
        <f t="shared" si="13"/>
        <v>0</v>
      </c>
      <c r="K80" s="25"/>
      <c r="L80" s="19">
        <f t="shared" si="13"/>
        <v>0</v>
      </c>
    </row>
    <row r="81" spans="1:12" ht="15.75" customHeight="1" thickBot="1">
      <c r="A81" s="29">
        <f>A63</f>
        <v>1</v>
      </c>
      <c r="B81" s="30">
        <f>B63</f>
        <v>4</v>
      </c>
      <c r="C81" s="81" t="s">
        <v>4</v>
      </c>
      <c r="D81" s="82"/>
      <c r="E81" s="31"/>
      <c r="F81" s="32">
        <f>F70+F80</f>
        <v>500</v>
      </c>
      <c r="G81" s="32">
        <f t="shared" ref="G81:L81" si="14">G70+G80</f>
        <v>23.32</v>
      </c>
      <c r="H81" s="32">
        <f t="shared" si="14"/>
        <v>35.86</v>
      </c>
      <c r="I81" s="32">
        <f t="shared" si="14"/>
        <v>85.910000000000011</v>
      </c>
      <c r="J81" s="32">
        <f t="shared" si="14"/>
        <v>752.8</v>
      </c>
      <c r="K81" s="32"/>
      <c r="L81" s="32">
        <f t="shared" si="14"/>
        <v>64.89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74" t="s">
        <v>72</v>
      </c>
      <c r="F82" s="56">
        <v>150</v>
      </c>
      <c r="G82" s="55">
        <v>22.209</v>
      </c>
      <c r="H82" s="55">
        <v>17.059999999999999</v>
      </c>
      <c r="I82" s="55">
        <v>37.21</v>
      </c>
      <c r="J82" s="55">
        <v>391.12</v>
      </c>
      <c r="K82" s="58" t="s">
        <v>71</v>
      </c>
      <c r="L82" s="40">
        <v>70</v>
      </c>
    </row>
    <row r="83" spans="1:12" ht="15">
      <c r="A83" s="23"/>
      <c r="B83" s="15"/>
      <c r="C83" s="11"/>
      <c r="D83" s="6"/>
      <c r="E83" s="50"/>
      <c r="F83" s="50"/>
      <c r="G83" s="50"/>
      <c r="H83" s="50"/>
      <c r="I83" s="50"/>
      <c r="J83" s="50"/>
      <c r="K83" s="44"/>
      <c r="L83" s="43"/>
    </row>
    <row r="84" spans="1:12" ht="15">
      <c r="A84" s="23"/>
      <c r="B84" s="15"/>
      <c r="C84" s="11"/>
      <c r="D84" s="7" t="s">
        <v>22</v>
      </c>
      <c r="E84" s="63" t="s">
        <v>48</v>
      </c>
      <c r="F84" s="50">
        <v>215</v>
      </c>
      <c r="G84" s="50">
        <v>0.02</v>
      </c>
      <c r="H84" s="50">
        <v>0.05</v>
      </c>
      <c r="I84" s="50">
        <v>15.01</v>
      </c>
      <c r="J84" s="50">
        <v>57</v>
      </c>
      <c r="K84" s="54" t="s">
        <v>44</v>
      </c>
      <c r="L84" s="43">
        <v>3.36</v>
      </c>
    </row>
    <row r="85" spans="1:12" ht="15">
      <c r="A85" s="23"/>
      <c r="B85" s="15"/>
      <c r="C85" s="11"/>
      <c r="D85" s="7" t="s">
        <v>23</v>
      </c>
      <c r="E85" s="67"/>
      <c r="F85" s="50"/>
      <c r="G85" s="50"/>
      <c r="H85" s="50"/>
      <c r="I85" s="50"/>
      <c r="J85" s="50"/>
      <c r="K85" s="44"/>
      <c r="L85" s="43"/>
    </row>
    <row r="86" spans="1:12" ht="15.75" thickBot="1">
      <c r="A86" s="23"/>
      <c r="B86" s="15"/>
      <c r="C86" s="11"/>
      <c r="D86" s="7" t="s">
        <v>24</v>
      </c>
      <c r="E86" s="42" t="s">
        <v>73</v>
      </c>
      <c r="F86" s="50">
        <v>150</v>
      </c>
      <c r="G86" s="52">
        <v>0.6</v>
      </c>
      <c r="H86" s="52">
        <v>0.6</v>
      </c>
      <c r="I86" s="53">
        <v>14.7</v>
      </c>
      <c r="J86" s="52">
        <v>70.5</v>
      </c>
      <c r="K86" s="57" t="s">
        <v>74</v>
      </c>
      <c r="L86" s="43">
        <v>34.880000000000003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515</v>
      </c>
      <c r="G89" s="19">
        <f t="shared" ref="G89:L89" si="15">SUM(G82:G88)</f>
        <v>22.829000000000001</v>
      </c>
      <c r="H89" s="19">
        <f t="shared" si="15"/>
        <v>17.71</v>
      </c>
      <c r="I89" s="19">
        <f t="shared" si="15"/>
        <v>66.92</v>
      </c>
      <c r="J89" s="19">
        <f t="shared" si="15"/>
        <v>518.62</v>
      </c>
      <c r="K89" s="25"/>
      <c r="L89" s="19">
        <f t="shared" si="15"/>
        <v>108.24000000000001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:L99" si="16">SUM(G90:G98)</f>
        <v>0</v>
      </c>
      <c r="H99" s="19">
        <f t="shared" si="16"/>
        <v>0</v>
      </c>
      <c r="I99" s="19">
        <f t="shared" si="16"/>
        <v>0</v>
      </c>
      <c r="J99" s="19">
        <f t="shared" si="16"/>
        <v>0</v>
      </c>
      <c r="K99" s="25"/>
      <c r="L99" s="19">
        <f t="shared" si="16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81" t="s">
        <v>4</v>
      </c>
      <c r="D100" s="82"/>
      <c r="E100" s="31"/>
      <c r="F100" s="32">
        <f>F89+F99</f>
        <v>515</v>
      </c>
      <c r="G100" s="32">
        <f t="shared" ref="G100:L100" si="17">G89+G99</f>
        <v>22.829000000000001</v>
      </c>
      <c r="H100" s="32">
        <f t="shared" si="17"/>
        <v>17.71</v>
      </c>
      <c r="I100" s="32">
        <f t="shared" si="17"/>
        <v>66.92</v>
      </c>
      <c r="J100" s="32">
        <f t="shared" si="17"/>
        <v>518.62</v>
      </c>
      <c r="K100" s="32"/>
      <c r="L100" s="32">
        <f t="shared" si="17"/>
        <v>108.24000000000001</v>
      </c>
    </row>
    <row r="101" spans="1:12" ht="26.25" thickBot="1">
      <c r="A101" s="20">
        <v>2</v>
      </c>
      <c r="B101" s="21">
        <v>1</v>
      </c>
      <c r="C101" s="22" t="s">
        <v>20</v>
      </c>
      <c r="D101" s="5" t="s">
        <v>21</v>
      </c>
      <c r="E101" s="39" t="s">
        <v>62</v>
      </c>
      <c r="F101" s="40">
        <v>150</v>
      </c>
      <c r="G101" s="50">
        <v>5.4749999999999996</v>
      </c>
      <c r="H101" s="50">
        <v>4.9800000000000004</v>
      </c>
      <c r="I101" s="50">
        <v>34.875</v>
      </c>
      <c r="J101" s="40">
        <v>211.5</v>
      </c>
      <c r="K101" s="41" t="s">
        <v>40</v>
      </c>
      <c r="L101" s="40">
        <v>19.52</v>
      </c>
    </row>
    <row r="102" spans="1:12" ht="30">
      <c r="A102" s="23"/>
      <c r="B102" s="15"/>
      <c r="C102" s="11"/>
      <c r="D102" s="6" t="s">
        <v>21</v>
      </c>
      <c r="E102" s="80" t="s">
        <v>88</v>
      </c>
      <c r="F102" s="50">
        <v>60</v>
      </c>
      <c r="G102" s="50">
        <v>6.24</v>
      </c>
      <c r="H102" s="50">
        <v>12</v>
      </c>
      <c r="I102" s="50">
        <v>12.72</v>
      </c>
      <c r="J102" s="50">
        <v>134.4</v>
      </c>
      <c r="K102" s="80" t="s">
        <v>87</v>
      </c>
      <c r="L102" s="43">
        <v>32.57</v>
      </c>
    </row>
    <row r="103" spans="1:12" ht="25.5">
      <c r="A103" s="23"/>
      <c r="B103" s="15"/>
      <c r="C103" s="11"/>
      <c r="D103" s="7" t="s">
        <v>22</v>
      </c>
      <c r="E103" s="63" t="s">
        <v>48</v>
      </c>
      <c r="F103" s="50">
        <v>215</v>
      </c>
      <c r="G103" s="50">
        <v>0.02</v>
      </c>
      <c r="H103" s="50">
        <v>0.05</v>
      </c>
      <c r="I103" s="50">
        <v>15.01</v>
      </c>
      <c r="J103" s="50">
        <v>57</v>
      </c>
      <c r="K103" s="44" t="s">
        <v>44</v>
      </c>
      <c r="L103" s="43">
        <v>3.31</v>
      </c>
    </row>
    <row r="104" spans="1:12" ht="15">
      <c r="A104" s="23"/>
      <c r="B104" s="15"/>
      <c r="C104" s="11"/>
      <c r="D104" s="7" t="s">
        <v>23</v>
      </c>
      <c r="E104" s="42" t="s">
        <v>65</v>
      </c>
      <c r="F104" s="50">
        <v>20</v>
      </c>
      <c r="G104" s="50">
        <v>1.5</v>
      </c>
      <c r="H104" s="50">
        <v>1.1599999999999999</v>
      </c>
      <c r="I104" s="50">
        <v>10.6</v>
      </c>
      <c r="J104" s="43">
        <v>54</v>
      </c>
      <c r="K104" s="44" t="s">
        <v>53</v>
      </c>
      <c r="L104" s="43">
        <v>2.36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.75" thickBot="1">
      <c r="A106" s="23"/>
      <c r="B106" s="15"/>
      <c r="C106" s="11"/>
      <c r="D106" s="6" t="s">
        <v>56</v>
      </c>
      <c r="E106" s="42" t="s">
        <v>51</v>
      </c>
      <c r="F106" s="43">
        <v>60</v>
      </c>
      <c r="G106" s="52">
        <v>4.08</v>
      </c>
      <c r="H106" s="52">
        <v>3.18</v>
      </c>
      <c r="I106" s="53">
        <v>43.92</v>
      </c>
      <c r="J106" s="52">
        <v>221.46</v>
      </c>
      <c r="K106" s="44" t="s">
        <v>42</v>
      </c>
      <c r="L106" s="43">
        <v>18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505</v>
      </c>
      <c r="G108" s="19">
        <f t="shared" ref="G108:J108" si="18">SUM(G101:G107)</f>
        <v>17.314999999999998</v>
      </c>
      <c r="H108" s="19">
        <f t="shared" si="18"/>
        <v>21.37</v>
      </c>
      <c r="I108" s="19">
        <f t="shared" si="18"/>
        <v>117.125</v>
      </c>
      <c r="J108" s="19">
        <f t="shared" si="18"/>
        <v>678.36</v>
      </c>
      <c r="K108" s="25"/>
      <c r="L108" s="19">
        <f t="shared" ref="L108" si="19">SUM(L101:L107)</f>
        <v>75.760000000000005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20">SUM(G109:G117)</f>
        <v>0</v>
      </c>
      <c r="H118" s="19">
        <f t="shared" si="20"/>
        <v>0</v>
      </c>
      <c r="I118" s="19">
        <f t="shared" si="20"/>
        <v>0</v>
      </c>
      <c r="J118" s="19">
        <f t="shared" si="20"/>
        <v>0</v>
      </c>
      <c r="K118" s="25"/>
      <c r="L118" s="19">
        <f t="shared" ref="L118" si="21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81" t="s">
        <v>4</v>
      </c>
      <c r="D119" s="82"/>
      <c r="E119" s="31"/>
      <c r="F119" s="32">
        <f>F108+F118</f>
        <v>505</v>
      </c>
      <c r="G119" s="32">
        <f t="shared" ref="G119:L119" si="22">G108+G118</f>
        <v>17.314999999999998</v>
      </c>
      <c r="H119" s="32">
        <f t="shared" si="22"/>
        <v>21.37</v>
      </c>
      <c r="I119" s="32">
        <f t="shared" si="22"/>
        <v>117.125</v>
      </c>
      <c r="J119" s="32">
        <f t="shared" si="22"/>
        <v>678.36</v>
      </c>
      <c r="K119" s="32"/>
      <c r="L119" s="32">
        <f t="shared" si="22"/>
        <v>75.760000000000005</v>
      </c>
    </row>
    <row r="120" spans="1:12" ht="25.5">
      <c r="A120" s="14">
        <v>2</v>
      </c>
      <c r="B120" s="15">
        <v>2</v>
      </c>
      <c r="C120" s="22" t="s">
        <v>20</v>
      </c>
      <c r="D120" s="5" t="s">
        <v>21</v>
      </c>
      <c r="E120" s="69" t="s">
        <v>75</v>
      </c>
      <c r="F120" s="50">
        <v>160</v>
      </c>
      <c r="G120" s="75">
        <v>3.7349999999999999</v>
      </c>
      <c r="H120" s="75">
        <v>3.9329999999999998</v>
      </c>
      <c r="I120" s="76">
        <v>24.105</v>
      </c>
      <c r="J120" s="75">
        <v>192</v>
      </c>
      <c r="K120" s="41" t="s">
        <v>43</v>
      </c>
      <c r="L120" s="40">
        <v>19.72</v>
      </c>
    </row>
    <row r="121" spans="1:12" ht="15">
      <c r="A121" s="14"/>
      <c r="B121" s="15"/>
      <c r="C121" s="11"/>
      <c r="D121" s="6" t="s">
        <v>55</v>
      </c>
      <c r="E121" s="73" t="s">
        <v>64</v>
      </c>
      <c r="F121" s="50">
        <v>25</v>
      </c>
      <c r="G121" s="50">
        <v>4.7910000000000004</v>
      </c>
      <c r="H121" s="50">
        <v>6.05</v>
      </c>
      <c r="I121" s="50">
        <v>0</v>
      </c>
      <c r="J121" s="50">
        <v>75</v>
      </c>
      <c r="K121" s="44" t="s">
        <v>50</v>
      </c>
      <c r="L121" s="43">
        <v>25.5</v>
      </c>
    </row>
    <row r="122" spans="1:12" ht="26.25" thickBot="1">
      <c r="A122" s="14"/>
      <c r="B122" s="15"/>
      <c r="C122" s="11"/>
      <c r="D122" s="7" t="s">
        <v>22</v>
      </c>
      <c r="E122" s="63" t="s">
        <v>48</v>
      </c>
      <c r="F122" s="50">
        <v>215</v>
      </c>
      <c r="G122" s="50">
        <v>0.02</v>
      </c>
      <c r="H122" s="50">
        <v>0.05</v>
      </c>
      <c r="I122" s="50">
        <v>15.01</v>
      </c>
      <c r="J122" s="50">
        <v>57</v>
      </c>
      <c r="K122" s="44" t="s">
        <v>44</v>
      </c>
      <c r="L122" s="43">
        <v>3.31</v>
      </c>
    </row>
    <row r="123" spans="1:12" ht="15">
      <c r="A123" s="14"/>
      <c r="B123" s="15"/>
      <c r="C123" s="11"/>
      <c r="D123" s="7" t="s">
        <v>23</v>
      </c>
      <c r="E123" s="42" t="s">
        <v>65</v>
      </c>
      <c r="F123" s="50">
        <v>40</v>
      </c>
      <c r="G123" s="50">
        <v>3</v>
      </c>
      <c r="H123" s="50">
        <v>2.3199999999999998</v>
      </c>
      <c r="I123" s="50">
        <v>21.2</v>
      </c>
      <c r="J123" s="50">
        <v>108</v>
      </c>
      <c r="K123" s="59" t="s">
        <v>45</v>
      </c>
      <c r="L123" s="43">
        <v>5.09</v>
      </c>
    </row>
    <row r="124" spans="1:12" ht="15">
      <c r="A124" s="14"/>
      <c r="B124" s="15"/>
      <c r="C124" s="11"/>
      <c r="D124" s="7" t="s">
        <v>24</v>
      </c>
      <c r="E124" s="50"/>
      <c r="F124" s="50"/>
      <c r="G124" s="50"/>
      <c r="H124" s="50"/>
      <c r="I124" s="50"/>
      <c r="J124" s="50"/>
      <c r="K124" s="44"/>
      <c r="L124" s="43"/>
    </row>
    <row r="125" spans="1:12" ht="15.75" thickBot="1">
      <c r="A125" s="14"/>
      <c r="B125" s="15"/>
      <c r="C125" s="11"/>
      <c r="D125" s="6" t="s">
        <v>41</v>
      </c>
      <c r="E125" s="42" t="s">
        <v>51</v>
      </c>
      <c r="F125" s="43">
        <v>60</v>
      </c>
      <c r="G125" s="52">
        <v>3.25</v>
      </c>
      <c r="H125" s="52">
        <v>7.25</v>
      </c>
      <c r="I125" s="53">
        <v>35.950000000000003</v>
      </c>
      <c r="J125" s="52">
        <v>144</v>
      </c>
      <c r="K125" s="44" t="s">
        <v>42</v>
      </c>
      <c r="L125" s="43">
        <v>20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23">SUM(G120:G126)</f>
        <v>14.795999999999999</v>
      </c>
      <c r="H127" s="19">
        <f t="shared" si="23"/>
        <v>19.603000000000002</v>
      </c>
      <c r="I127" s="19">
        <f t="shared" si="23"/>
        <v>96.265000000000001</v>
      </c>
      <c r="J127" s="19">
        <f t="shared" si="23"/>
        <v>576</v>
      </c>
      <c r="K127" s="25"/>
      <c r="L127" s="19">
        <f t="shared" ref="L127" si="24">SUM(L120:L126)</f>
        <v>73.62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25">SUM(G128:G136)</f>
        <v>0</v>
      </c>
      <c r="H137" s="19">
        <f t="shared" si="25"/>
        <v>0</v>
      </c>
      <c r="I137" s="19">
        <f t="shared" si="25"/>
        <v>0</v>
      </c>
      <c r="J137" s="19">
        <f t="shared" si="25"/>
        <v>0</v>
      </c>
      <c r="K137" s="25"/>
      <c r="L137" s="19">
        <f t="shared" ref="L137" si="26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81" t="s">
        <v>4</v>
      </c>
      <c r="D138" s="82"/>
      <c r="E138" s="31"/>
      <c r="F138" s="32">
        <f>F127+F137</f>
        <v>500</v>
      </c>
      <c r="G138" s="32">
        <f t="shared" ref="G138:L138" si="27">G127+G137</f>
        <v>14.795999999999999</v>
      </c>
      <c r="H138" s="32">
        <f t="shared" si="27"/>
        <v>19.603000000000002</v>
      </c>
      <c r="I138" s="32">
        <f t="shared" si="27"/>
        <v>96.265000000000001</v>
      </c>
      <c r="J138" s="32">
        <f t="shared" si="27"/>
        <v>576</v>
      </c>
      <c r="K138" s="32"/>
      <c r="L138" s="32">
        <f t="shared" si="27"/>
        <v>73.62</v>
      </c>
    </row>
    <row r="139" spans="1:12" ht="15.75" thickBot="1">
      <c r="A139" s="20">
        <v>2</v>
      </c>
      <c r="B139" s="21">
        <v>3</v>
      </c>
      <c r="C139" s="22" t="s">
        <v>20</v>
      </c>
      <c r="D139" s="5" t="s">
        <v>21</v>
      </c>
      <c r="E139" s="64" t="s">
        <v>39</v>
      </c>
      <c r="F139" s="50">
        <v>150</v>
      </c>
      <c r="G139" s="50">
        <v>3.24</v>
      </c>
      <c r="H139" s="50">
        <v>5.5949999999999998</v>
      </c>
      <c r="I139" s="50">
        <v>22.05</v>
      </c>
      <c r="J139" s="50">
        <v>173.04</v>
      </c>
      <c r="K139" s="59" t="s">
        <v>46</v>
      </c>
      <c r="L139" s="40">
        <v>26.79</v>
      </c>
    </row>
    <row r="140" spans="1:12" ht="15">
      <c r="A140" s="23"/>
      <c r="B140" s="15"/>
      <c r="C140" s="11"/>
      <c r="D140" s="6" t="s">
        <v>21</v>
      </c>
      <c r="E140" s="64" t="s">
        <v>66</v>
      </c>
      <c r="F140" s="50">
        <v>50</v>
      </c>
      <c r="G140" s="71">
        <v>8.1</v>
      </c>
      <c r="H140" s="71">
        <v>24.2</v>
      </c>
      <c r="I140" s="72">
        <v>8.1</v>
      </c>
      <c r="J140" s="71">
        <v>314.5</v>
      </c>
      <c r="K140" s="59" t="s">
        <v>52</v>
      </c>
      <c r="L140" s="43">
        <v>23.25</v>
      </c>
    </row>
    <row r="141" spans="1:12" ht="25.5">
      <c r="A141" s="23"/>
      <c r="B141" s="15"/>
      <c r="C141" s="11"/>
      <c r="D141" s="7" t="s">
        <v>22</v>
      </c>
      <c r="E141" s="63" t="s">
        <v>48</v>
      </c>
      <c r="F141" s="50">
        <v>215</v>
      </c>
      <c r="G141" s="50">
        <v>0.02</v>
      </c>
      <c r="H141" s="50">
        <v>0.05</v>
      </c>
      <c r="I141" s="50">
        <v>15.01</v>
      </c>
      <c r="J141" s="50">
        <v>57</v>
      </c>
      <c r="K141" s="44" t="s">
        <v>44</v>
      </c>
      <c r="L141" s="43">
        <v>3.31</v>
      </c>
    </row>
    <row r="142" spans="1:12" ht="15.75" customHeight="1">
      <c r="A142" s="23"/>
      <c r="B142" s="15"/>
      <c r="C142" s="11"/>
      <c r="D142" s="7" t="s">
        <v>23</v>
      </c>
      <c r="E142" s="42" t="s">
        <v>65</v>
      </c>
      <c r="F142" s="50">
        <v>40</v>
      </c>
      <c r="G142" s="50">
        <v>3</v>
      </c>
      <c r="H142" s="50">
        <v>2.3199999999999998</v>
      </c>
      <c r="I142" s="50">
        <v>21.2</v>
      </c>
      <c r="J142" s="50">
        <v>108</v>
      </c>
      <c r="K142" s="44" t="s">
        <v>45</v>
      </c>
      <c r="L142" s="43">
        <v>5.09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.75" thickBot="1">
      <c r="A144" s="23"/>
      <c r="B144" s="15"/>
      <c r="C144" s="11"/>
      <c r="D144" s="6" t="s">
        <v>55</v>
      </c>
      <c r="E144" s="73" t="s">
        <v>67</v>
      </c>
      <c r="F144" s="43">
        <v>45</v>
      </c>
      <c r="G144" s="52">
        <v>0.36</v>
      </c>
      <c r="H144" s="52">
        <v>4.4999999999999998E-2</v>
      </c>
      <c r="I144" s="53">
        <v>1.17</v>
      </c>
      <c r="J144" s="52">
        <v>6.3</v>
      </c>
      <c r="K144" s="54" t="s">
        <v>68</v>
      </c>
      <c r="L144" s="43">
        <v>15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28">SUM(G139:G145)</f>
        <v>14.719999999999999</v>
      </c>
      <c r="H146" s="19">
        <f t="shared" si="28"/>
        <v>32.21</v>
      </c>
      <c r="I146" s="19">
        <f t="shared" si="28"/>
        <v>67.53</v>
      </c>
      <c r="J146" s="19">
        <f t="shared" si="28"/>
        <v>658.83999999999992</v>
      </c>
      <c r="K146" s="25"/>
      <c r="L146" s="19">
        <f t="shared" ref="L146" si="29">SUM(L139:L145)</f>
        <v>73.44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30">SUM(G147:G155)</f>
        <v>0</v>
      </c>
      <c r="H156" s="19">
        <f t="shared" si="30"/>
        <v>0</v>
      </c>
      <c r="I156" s="19">
        <f t="shared" si="30"/>
        <v>0</v>
      </c>
      <c r="J156" s="19">
        <f t="shared" si="30"/>
        <v>0</v>
      </c>
      <c r="K156" s="25"/>
      <c r="L156" s="19">
        <f t="shared" ref="L156" si="31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81" t="s">
        <v>4</v>
      </c>
      <c r="D157" s="82"/>
      <c r="E157" s="31"/>
      <c r="F157" s="32">
        <f>F146+F156</f>
        <v>500</v>
      </c>
      <c r="G157" s="32">
        <f t="shared" ref="G157:L157" si="32">G146+G156</f>
        <v>14.719999999999999</v>
      </c>
      <c r="H157" s="32">
        <f t="shared" si="32"/>
        <v>32.21</v>
      </c>
      <c r="I157" s="32">
        <f t="shared" si="32"/>
        <v>67.53</v>
      </c>
      <c r="J157" s="32">
        <f t="shared" si="32"/>
        <v>658.83999999999992</v>
      </c>
      <c r="K157" s="32"/>
      <c r="L157" s="32">
        <f t="shared" si="32"/>
        <v>73.44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69" t="s">
        <v>80</v>
      </c>
      <c r="F158" s="50">
        <v>200</v>
      </c>
      <c r="G158" s="50">
        <v>11.2</v>
      </c>
      <c r="H158" s="50">
        <v>25.6</v>
      </c>
      <c r="I158" s="50">
        <v>34.6</v>
      </c>
      <c r="J158" s="50">
        <v>414.99</v>
      </c>
      <c r="K158" s="59" t="s">
        <v>49</v>
      </c>
      <c r="L158" s="40">
        <v>52</v>
      </c>
    </row>
    <row r="159" spans="1:12" ht="15">
      <c r="A159" s="23"/>
      <c r="B159" s="15"/>
      <c r="C159" s="11"/>
      <c r="D159" s="6"/>
      <c r="E159" s="50"/>
      <c r="F159" s="50"/>
      <c r="G159" s="50"/>
      <c r="H159" s="50"/>
      <c r="I159" s="50"/>
      <c r="J159" s="50"/>
      <c r="K159" s="44"/>
      <c r="L159" s="43"/>
    </row>
    <row r="160" spans="1:12" ht="15">
      <c r="A160" s="23"/>
      <c r="B160" s="15"/>
      <c r="C160" s="11"/>
      <c r="D160" s="7" t="s">
        <v>22</v>
      </c>
      <c r="E160" s="73" t="s">
        <v>76</v>
      </c>
      <c r="F160" s="50">
        <v>200</v>
      </c>
      <c r="G160" s="55">
        <v>0.21</v>
      </c>
      <c r="H160" s="55">
        <v>0.21</v>
      </c>
      <c r="I160" s="77">
        <v>15.27</v>
      </c>
      <c r="J160" s="78">
        <v>62</v>
      </c>
      <c r="K160" s="54" t="s">
        <v>77</v>
      </c>
      <c r="L160" s="43">
        <v>11.96</v>
      </c>
    </row>
    <row r="161" spans="1:12" ht="15">
      <c r="A161" s="23"/>
      <c r="B161" s="15"/>
      <c r="C161" s="11"/>
      <c r="D161" s="7" t="s">
        <v>23</v>
      </c>
      <c r="E161" s="42" t="s">
        <v>65</v>
      </c>
      <c r="F161" s="50">
        <v>40</v>
      </c>
      <c r="G161" s="50">
        <v>3</v>
      </c>
      <c r="H161" s="50">
        <v>2.3199999999999998</v>
      </c>
      <c r="I161" s="50">
        <v>21.2</v>
      </c>
      <c r="J161" s="50">
        <v>108</v>
      </c>
      <c r="K161" s="44" t="s">
        <v>45</v>
      </c>
      <c r="L161" s="43">
        <v>5.09</v>
      </c>
    </row>
    <row r="162" spans="1:12" ht="15.75" thickBot="1">
      <c r="A162" s="23"/>
      <c r="B162" s="15"/>
      <c r="C162" s="11"/>
      <c r="D162" s="7" t="s">
        <v>24</v>
      </c>
      <c r="E162" s="65"/>
      <c r="F162" s="50"/>
      <c r="G162" s="50"/>
      <c r="H162" s="50"/>
      <c r="I162" s="50"/>
      <c r="J162" s="50"/>
      <c r="K162" s="44"/>
      <c r="L162" s="43"/>
    </row>
    <row r="163" spans="1:12" ht="15.75" thickBot="1">
      <c r="A163" s="23"/>
      <c r="B163" s="15"/>
      <c r="C163" s="11"/>
      <c r="D163" s="6" t="s">
        <v>55</v>
      </c>
      <c r="E163" s="69" t="s">
        <v>78</v>
      </c>
      <c r="F163" s="43">
        <v>30</v>
      </c>
      <c r="G163" s="52">
        <v>0.33</v>
      </c>
      <c r="H163" s="52">
        <v>0.06</v>
      </c>
      <c r="I163" s="53">
        <v>1.1399999999999999</v>
      </c>
      <c r="J163" s="52">
        <v>7.2</v>
      </c>
      <c r="K163" s="44" t="s">
        <v>47</v>
      </c>
      <c r="L163" s="43">
        <v>13</v>
      </c>
    </row>
    <row r="164" spans="1:12" ht="15">
      <c r="A164" s="23"/>
      <c r="B164" s="15"/>
      <c r="C164" s="11"/>
      <c r="D164" s="6" t="s">
        <v>79</v>
      </c>
      <c r="E164" s="42" t="s">
        <v>81</v>
      </c>
      <c r="F164" s="43">
        <v>30</v>
      </c>
      <c r="G164" s="71">
        <v>2.16</v>
      </c>
      <c r="H164" s="71">
        <v>7.95</v>
      </c>
      <c r="I164" s="72">
        <v>18.899999999999999</v>
      </c>
      <c r="J164" s="71">
        <v>155.69999999999999</v>
      </c>
      <c r="K164" s="44" t="s">
        <v>82</v>
      </c>
      <c r="L164" s="43">
        <v>7.07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33">SUM(G158:G164)</f>
        <v>16.899999999999999</v>
      </c>
      <c r="H165" s="19">
        <f t="shared" si="33"/>
        <v>36.14</v>
      </c>
      <c r="I165" s="19">
        <f t="shared" si="33"/>
        <v>91.110000000000014</v>
      </c>
      <c r="J165" s="19">
        <f t="shared" si="33"/>
        <v>747.8900000000001</v>
      </c>
      <c r="K165" s="25"/>
      <c r="L165" s="19">
        <f t="shared" ref="L165" si="34">SUM(L158:L164)</f>
        <v>89.12</v>
      </c>
    </row>
    <row r="166" spans="1:12" ht="15.75" thickBot="1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50"/>
      <c r="F167" s="51"/>
      <c r="G167" s="51"/>
      <c r="H167" s="51"/>
      <c r="I167" s="51"/>
      <c r="J167" s="51"/>
      <c r="K167" s="41"/>
      <c r="L167" s="40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50"/>
      <c r="F169" s="50"/>
      <c r="G169" s="50"/>
      <c r="H169" s="50"/>
      <c r="I169" s="50"/>
      <c r="J169" s="50"/>
      <c r="K169" s="44"/>
      <c r="L169" s="43"/>
    </row>
    <row r="170" spans="1:12" ht="15">
      <c r="A170" s="23"/>
      <c r="B170" s="15"/>
      <c r="C170" s="11"/>
      <c r="D170" s="7" t="s">
        <v>30</v>
      </c>
      <c r="E170" s="50"/>
      <c r="F170" s="50"/>
      <c r="G170" s="50"/>
      <c r="H170" s="50"/>
      <c r="I170" s="50"/>
      <c r="J170" s="50"/>
      <c r="K170" s="44"/>
      <c r="L170" s="43"/>
    </row>
    <row r="171" spans="1:12" ht="15">
      <c r="A171" s="23"/>
      <c r="B171" s="15"/>
      <c r="C171" s="11"/>
      <c r="D171" s="7" t="s">
        <v>31</v>
      </c>
      <c r="E171" s="50"/>
      <c r="F171" s="50"/>
      <c r="G171" s="50"/>
      <c r="H171" s="50"/>
      <c r="I171" s="50"/>
      <c r="J171" s="50"/>
      <c r="K171" s="44"/>
      <c r="L171" s="43"/>
    </row>
    <row r="172" spans="1:12" ht="15.75" thickBot="1">
      <c r="A172" s="23"/>
      <c r="B172" s="15"/>
      <c r="C172" s="11"/>
      <c r="D172" s="7" t="s">
        <v>32</v>
      </c>
      <c r="E172" s="42"/>
      <c r="F172" s="43"/>
      <c r="G172" s="52"/>
      <c r="H172" s="52"/>
      <c r="I172" s="53"/>
      <c r="J172" s="52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35">SUM(G166:G174)</f>
        <v>0</v>
      </c>
      <c r="H175" s="19">
        <f t="shared" si="35"/>
        <v>0</v>
      </c>
      <c r="I175" s="19">
        <f t="shared" si="35"/>
        <v>0</v>
      </c>
      <c r="J175" s="19">
        <f t="shared" si="35"/>
        <v>0</v>
      </c>
      <c r="K175" s="25"/>
      <c r="L175" s="19">
        <f t="shared" ref="L175" si="36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81" t="s">
        <v>4</v>
      </c>
      <c r="D176" s="82"/>
      <c r="E176" s="31"/>
      <c r="F176" s="32">
        <f>F165+F175</f>
        <v>500</v>
      </c>
      <c r="G176" s="32">
        <f t="shared" ref="G176:L176" si="37">G165+G175</f>
        <v>16.899999999999999</v>
      </c>
      <c r="H176" s="32">
        <f t="shared" si="37"/>
        <v>36.14</v>
      </c>
      <c r="I176" s="32">
        <f t="shared" si="37"/>
        <v>91.110000000000014</v>
      </c>
      <c r="J176" s="32">
        <f t="shared" si="37"/>
        <v>747.8900000000001</v>
      </c>
      <c r="K176" s="32"/>
      <c r="L176" s="32">
        <f t="shared" si="37"/>
        <v>89.12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79" t="s">
        <v>83</v>
      </c>
      <c r="F177" s="50">
        <v>150</v>
      </c>
      <c r="G177" s="55">
        <v>10.411</v>
      </c>
      <c r="H177" s="55">
        <v>9.3520000000000003</v>
      </c>
      <c r="I177" s="55">
        <v>64.322999999999993</v>
      </c>
      <c r="J177" s="55">
        <v>382.94099999999997</v>
      </c>
      <c r="K177" s="58" t="s">
        <v>84</v>
      </c>
      <c r="L177" s="40">
        <v>36.200000000000003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73" t="s">
        <v>85</v>
      </c>
      <c r="F179" s="50">
        <v>200</v>
      </c>
      <c r="G179" s="55">
        <v>1.4</v>
      </c>
      <c r="H179" s="55">
        <v>1.6</v>
      </c>
      <c r="I179" s="77">
        <v>22.31</v>
      </c>
      <c r="J179" s="55">
        <v>105</v>
      </c>
      <c r="K179" s="54" t="s">
        <v>86</v>
      </c>
      <c r="L179" s="43">
        <v>12.56</v>
      </c>
    </row>
    <row r="180" spans="1:12" ht="15.75" thickBot="1">
      <c r="A180" s="23"/>
      <c r="B180" s="15"/>
      <c r="C180" s="11"/>
      <c r="D180" s="7" t="s">
        <v>23</v>
      </c>
      <c r="E180" s="65"/>
      <c r="F180" s="50"/>
      <c r="G180" s="50"/>
      <c r="H180" s="50"/>
      <c r="I180" s="50"/>
      <c r="J180" s="50"/>
      <c r="K180" s="44"/>
      <c r="L180" s="43"/>
    </row>
    <row r="181" spans="1:12" ht="15.75" thickBot="1">
      <c r="A181" s="23"/>
      <c r="B181" s="15"/>
      <c r="C181" s="11"/>
      <c r="D181" s="7" t="s">
        <v>24</v>
      </c>
      <c r="E181" s="42" t="s">
        <v>73</v>
      </c>
      <c r="F181" s="50">
        <v>150</v>
      </c>
      <c r="G181" s="52">
        <v>0.6</v>
      </c>
      <c r="H181" s="52">
        <v>0.6</v>
      </c>
      <c r="I181" s="53">
        <v>14.7</v>
      </c>
      <c r="J181" s="52">
        <v>70.5</v>
      </c>
      <c r="K181" s="57" t="s">
        <v>74</v>
      </c>
      <c r="L181" s="43">
        <v>34.79</v>
      </c>
    </row>
    <row r="182" spans="1:12" ht="15.75" thickBot="1">
      <c r="A182" s="23"/>
      <c r="B182" s="15"/>
      <c r="C182" s="11"/>
      <c r="D182" s="6" t="s">
        <v>55</v>
      </c>
      <c r="E182" s="42"/>
      <c r="F182" s="43"/>
      <c r="G182" s="52"/>
      <c r="H182" s="52"/>
      <c r="I182" s="53"/>
      <c r="J182" s="52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38">SUM(G177:G183)</f>
        <v>12.411</v>
      </c>
      <c r="H184" s="19">
        <f t="shared" si="38"/>
        <v>11.552</v>
      </c>
      <c r="I184" s="19">
        <f t="shared" si="38"/>
        <v>101.333</v>
      </c>
      <c r="J184" s="19">
        <f t="shared" si="38"/>
        <v>558.44100000000003</v>
      </c>
      <c r="K184" s="25"/>
      <c r="L184" s="19">
        <f t="shared" ref="L184" si="39">SUM(L177:L183)</f>
        <v>83.550000000000011</v>
      </c>
    </row>
    <row r="185" spans="1:12" ht="15.75" thickBot="1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50"/>
      <c r="F186" s="51"/>
      <c r="G186" s="51"/>
      <c r="H186" s="51"/>
      <c r="I186" s="51"/>
      <c r="J186" s="51"/>
      <c r="K186" s="41"/>
      <c r="L186" s="40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50"/>
      <c r="F188" s="50"/>
      <c r="G188" s="50"/>
      <c r="H188" s="50"/>
      <c r="I188" s="50"/>
      <c r="J188" s="50"/>
      <c r="K188" s="44"/>
      <c r="L188" s="43"/>
    </row>
    <row r="189" spans="1:12" ht="15">
      <c r="A189" s="23"/>
      <c r="B189" s="15"/>
      <c r="C189" s="11"/>
      <c r="D189" s="7" t="s">
        <v>30</v>
      </c>
      <c r="E189" s="50"/>
      <c r="F189" s="50"/>
      <c r="G189" s="50"/>
      <c r="H189" s="50"/>
      <c r="I189" s="50"/>
      <c r="J189" s="50"/>
      <c r="K189" s="44"/>
      <c r="L189" s="43"/>
    </row>
    <row r="190" spans="1:12" ht="15">
      <c r="A190" s="23"/>
      <c r="B190" s="15"/>
      <c r="C190" s="11"/>
      <c r="D190" s="7" t="s">
        <v>31</v>
      </c>
      <c r="E190" s="50"/>
      <c r="F190" s="50"/>
      <c r="G190" s="50"/>
      <c r="H190" s="50"/>
      <c r="I190" s="50"/>
      <c r="J190" s="50"/>
      <c r="K190" s="44"/>
      <c r="L190" s="43"/>
    </row>
    <row r="191" spans="1:12" ht="15.75" thickBot="1">
      <c r="A191" s="23"/>
      <c r="B191" s="15"/>
      <c r="C191" s="11"/>
      <c r="D191" s="7" t="s">
        <v>32</v>
      </c>
      <c r="E191" s="42"/>
      <c r="F191" s="43"/>
      <c r="G191" s="52"/>
      <c r="H191" s="52"/>
      <c r="I191" s="53"/>
      <c r="J191" s="52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60"/>
      <c r="F193" s="61">
        <f>SUM(F186:F192)</f>
        <v>0</v>
      </c>
      <c r="G193" s="61">
        <f t="shared" ref="G193:J193" si="40">SUM(G186:G192)</f>
        <v>0</v>
      </c>
      <c r="H193" s="61">
        <f t="shared" si="40"/>
        <v>0</v>
      </c>
      <c r="I193" s="61">
        <f t="shared" si="40"/>
        <v>0</v>
      </c>
      <c r="J193" s="61">
        <f t="shared" si="40"/>
        <v>0</v>
      </c>
      <c r="K193" s="62"/>
      <c r="L193" s="61">
        <f t="shared" ref="L193" si="41">SUM(L186:L192)</f>
        <v>0</v>
      </c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42">SUM(G185:G193)</f>
        <v>0</v>
      </c>
      <c r="H194" s="19">
        <f t="shared" si="42"/>
        <v>0</v>
      </c>
      <c r="I194" s="19">
        <f t="shared" si="42"/>
        <v>0</v>
      </c>
      <c r="J194" s="19">
        <f t="shared" si="42"/>
        <v>0</v>
      </c>
      <c r="K194" s="25"/>
      <c r="L194" s="19">
        <f t="shared" ref="L194" si="43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81" t="s">
        <v>4</v>
      </c>
      <c r="D195" s="82"/>
      <c r="E195" s="31"/>
      <c r="F195" s="32">
        <f>F184+F194</f>
        <v>500</v>
      </c>
      <c r="G195" s="32">
        <f t="shared" ref="G195:L195" si="44">G184+G194</f>
        <v>12.411</v>
      </c>
      <c r="H195" s="32">
        <f t="shared" si="44"/>
        <v>11.552</v>
      </c>
      <c r="I195" s="32">
        <f t="shared" si="44"/>
        <v>101.333</v>
      </c>
      <c r="J195" s="32">
        <f t="shared" si="44"/>
        <v>558.44100000000003</v>
      </c>
      <c r="K195" s="32"/>
      <c r="L195" s="32">
        <f t="shared" si="44"/>
        <v>83.550000000000011</v>
      </c>
    </row>
    <row r="196" spans="1:12" ht="13.5" thickBot="1">
      <c r="A196" s="27"/>
      <c r="B196" s="28"/>
      <c r="C196" s="83" t="s">
        <v>5</v>
      </c>
      <c r="D196" s="83"/>
      <c r="E196" s="83"/>
      <c r="F196" s="34">
        <f>(F24+F43+F62+F81+F100+F119+F138+F157+F176+F195)/(IF(F24=0,0,1)+IF(F43=0,0,1)+IF(F62=0,0,1)+IF(F81=0,0,1)+IF(F100=0,0,1)+IF(F119=0,0,1)+IF(F138=0,0,1)+IF(F157=0,0,1)+IF(F176=0,0,1)+IF(F195=0,0,1))</f>
        <v>502.5</v>
      </c>
      <c r="G196" s="34">
        <f t="shared" ref="G196:J196" si="45">(G24+G43+G62+G81+G100+G119+G138+G157+G176+G195)/(IF(G24=0,0,1)+IF(G43=0,0,1)+IF(G62=0,0,1)+IF(G81=0,0,1)+IF(G100=0,0,1)+IF(G119=0,0,1)+IF(G138=0,0,1)+IF(G157=0,0,1)+IF(G176=0,0,1)+IF(G195=0,0,1))</f>
        <v>17.1937</v>
      </c>
      <c r="H196" s="34">
        <f t="shared" si="45"/>
        <v>25.393500000000003</v>
      </c>
      <c r="I196" s="34">
        <f t="shared" si="45"/>
        <v>91.697800000000001</v>
      </c>
      <c r="J196" s="34">
        <f t="shared" si="45"/>
        <v>646.65509999999995</v>
      </c>
      <c r="K196" s="34"/>
      <c r="L196" s="34">
        <f t="shared" ref="L196" si="46">(L24+L43+L62+L81+L100+L119+L138+L157+L176+L195)/(IF(L24=0,0,1)+IF(L43=0,0,1)+IF(L62=0,0,1)+IF(L81=0,0,1)+IF(L100=0,0,1)+IF(L119=0,0,1)+IF(L138=0,0,1)+IF(L157=0,0,1)+IF(L176=0,0,1)+IF(L195=0,0,1))</f>
        <v>79.498000000000005</v>
      </c>
    </row>
  </sheetData>
  <sheetProtection sheet="1" objects="1" scenarios="1"/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.3" footer="0.3"/>
  <pageSetup paperSize="9" scale="60" orientation="portrait" horizontalDpi="4294967293" r:id="rId1"/>
  <rowBreaks count="2" manualBreakCount="2">
    <brk id="81" max="16383" man="1"/>
    <brk id="19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2025-01-29T05:55:25Z</cp:lastPrinted>
  <dcterms:created xsi:type="dcterms:W3CDTF">2022-05-16T14:23:56Z</dcterms:created>
  <dcterms:modified xsi:type="dcterms:W3CDTF">2025-02-28T10:06:06Z</dcterms:modified>
</cp:coreProperties>
</file>